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celli\Documents\#Lavoro\Assestamento_2019\OPEN_DATA\FILE_DEF_PUBBLICAZIONE\Bilancio di previsione e Legge di Bilancio 2019-2021\ENTRATE SPESE 2019-2021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<sst xmlns="http://schemas.openxmlformats.org/spreadsheetml/2006/main" count="75" uniqueCount="74">
  <si>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</si>
  <si>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</si>
  <si>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</si>
  <si>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</si>
  <si>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</si>
  <si>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</si>
  <si>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</si>
  <si>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</si>
  <si>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</si>
  <si>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</si>
  <si>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</si>
  <si>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</si>
  <si>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</si>
  <si>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</si>
  <si>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</si>
  <si>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</si>
  <si>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</si>
  <si>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</si>
  <si>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</si>
  <si>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</si>
  <si>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</si>
  <si>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</si>
  <si>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</si>
  <si>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</si>
  <si>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</si>
  <si>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</si>
  <si>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</si>
  <si>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</si>
  <si>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</si>
  <si>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</si>
  <si>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</si>
  <si>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</si>
  <si>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</si>
  <si>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</si>
  <si>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</si>
  <si>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</si>
  <si>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</si>
  <si>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</si>
  <si>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</si>
  <si>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</si>
  <si>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</si>
  <si>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</si>
  <si>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</si>
  <si>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</si>
  <si>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</si>
  <si>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</si>
  <si>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</si>
  <si>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</si>
  <si>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</si>
  <si>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</si>
  <si>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</si>
  <si>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</si>
  <si>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</si>
  <si>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</si>
  <si>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</si>
  <si>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</si>
  <si>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</si>
  <si>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</si>
  <si>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</si>
  <si>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</si>
  <si>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</si>
  <si>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</si>
  <si>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</si>
  <si>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</si>
  <si>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</si>
  <si>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</si>
  <si>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</si>
  <si>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</si>
  <si>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</si>
  <si>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</si>
  <si>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</si>
  <si>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BILANCIO DI PREVSIONE 2019-2021</t>
  </si>
  <si>
    <t>DATI PREVISIONALI ANNO 2019*</t>
  </si>
  <si>
    <t>REGIONE UMBRIA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</si>
</sst>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/>
    <xf numFmtId="164" fontId="2" fillId="0" borderId="11" xfId="1" applyFont="1" applyBorder="1"/>
    <xf numFmtId="164" fontId="2" fillId="0" borderId="8" xfId="1" applyFont="1" applyBorder="1"/>
    <xf numFmtId="164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13" workbookViewId="0">
      <selection activeCell="A3" sqref="A3:F3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71</v>
      </c>
      <c r="B1" s="40"/>
      <c r="C1" s="40"/>
      <c r="D1" s="40"/>
      <c r="E1" s="40"/>
      <c r="F1" s="40"/>
    </row>
    <row r="2" spans="1:6" ht="18.75" x14ac:dyDescent="0.25">
      <c r="A2" s="40" t="s">
        <v>73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72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3544199.32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28683751.300000001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44022836.890000001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250000000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233174173</v>
      </c>
      <c r="D13" s="31">
        <v>0</v>
      </c>
      <c r="E13" s="31">
        <v>317913572.38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1391710516.3399999</v>
      </c>
      <c r="D14" s="31">
        <v>1391710516.3399999</v>
      </c>
      <c r="E14" s="31">
        <v>1558504263.4300001</v>
      </c>
      <c r="F14" s="31">
        <v>1558504263.4300001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98180249.459999993</v>
      </c>
      <c r="D16" s="31">
        <v>0</v>
      </c>
      <c r="E16" s="31">
        <v>117565596.15000001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218553307.66</v>
      </c>
      <c r="D17" s="31">
        <v>214304993.66</v>
      </c>
      <c r="E17" s="31">
        <v>394248314</v>
      </c>
      <c r="F17" s="31">
        <v>390000000</v>
      </c>
    </row>
    <row r="18" spans="1:6" ht="30" customHeight="1" x14ac:dyDescent="0.25">
      <c r="A18" s="11">
        <v>10302</v>
      </c>
      <c r="B18" s="13" t="s">
        <v>15</v>
      </c>
      <c r="C18" s="32">
        <v>0</v>
      </c>
      <c r="D18" s="32">
        <v>0</v>
      </c>
      <c r="E18" s="32">
        <v>0</v>
      </c>
      <c r="F18" s="32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1941618246.46</v>
      </c>
      <c r="D19" s="33">
        <f t="shared" ref="D19:F19" si="0">SUM(D13:D18)</f>
        <v>1606015510</v>
      </c>
      <c r="E19" s="33">
        <f t="shared" si="0"/>
        <v>2388231745.96</v>
      </c>
      <c r="F19" s="33">
        <f t="shared" si="0"/>
        <v>1948504263.4300001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98081390.260000005</v>
      </c>
      <c r="D21" s="31">
        <v>50311423.600000001</v>
      </c>
      <c r="E21" s="31">
        <v>194772150.47999999</v>
      </c>
      <c r="F21" s="31">
        <v>61519979.219999999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10000000</v>
      </c>
      <c r="D23" s="31">
        <v>10000000</v>
      </c>
      <c r="E23" s="31">
        <v>22875101.030000001</v>
      </c>
      <c r="F23" s="31">
        <v>22871136.91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32396.720000000001</v>
      </c>
      <c r="F24" s="31">
        <v>31850</v>
      </c>
    </row>
    <row r="25" spans="1:6" ht="30" customHeight="1" x14ac:dyDescent="0.25">
      <c r="A25" s="11">
        <v>20105</v>
      </c>
      <c r="B25" s="13" t="s">
        <v>23</v>
      </c>
      <c r="C25" s="31">
        <v>20518815.609999999</v>
      </c>
      <c r="D25" s="31">
        <v>0</v>
      </c>
      <c r="E25" s="31">
        <v>54299842.539999999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128600205.87</v>
      </c>
      <c r="D26" s="34">
        <f t="shared" ref="D26:F26" si="1">SUM(D21:D25)</f>
        <v>60311423.600000001</v>
      </c>
      <c r="E26" s="34">
        <f t="shared" si="1"/>
        <v>271979490.76999998</v>
      </c>
      <c r="F26" s="34">
        <f t="shared" si="1"/>
        <v>84422966.129999995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131070120.40000001</v>
      </c>
      <c r="D28" s="37">
        <v>115927672</v>
      </c>
      <c r="E28" s="31">
        <v>124962200.11</v>
      </c>
      <c r="F28" s="31">
        <v>107938113.5</v>
      </c>
    </row>
    <row r="29" spans="1:6" ht="30" customHeight="1" x14ac:dyDescent="0.25">
      <c r="A29" s="10">
        <v>30200</v>
      </c>
      <c r="B29" s="12" t="s">
        <v>28</v>
      </c>
      <c r="C29" s="31">
        <v>1445822</v>
      </c>
      <c r="D29" s="37">
        <v>0</v>
      </c>
      <c r="E29" s="31">
        <v>3796706.43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16723527</v>
      </c>
      <c r="D30" s="31">
        <v>0</v>
      </c>
      <c r="E30" s="31">
        <v>16929401.07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15976119.890000001</v>
      </c>
      <c r="D32" s="31">
        <v>0</v>
      </c>
      <c r="E32" s="31">
        <v>22433024.170000002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165215589.29000002</v>
      </c>
      <c r="D33" s="35">
        <f t="shared" ref="D33:F33" si="2">SUM(D28:D32)</f>
        <v>115927672</v>
      </c>
      <c r="E33" s="35">
        <f t="shared" si="2"/>
        <v>168121331.78000003</v>
      </c>
      <c r="F33" s="35">
        <f t="shared" si="2"/>
        <v>107938113.5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7">
        <v>99779668.870000005</v>
      </c>
      <c r="D36" s="31">
        <v>0</v>
      </c>
      <c r="E36" s="31">
        <v>317858097.10000002</v>
      </c>
      <c r="F36" s="31">
        <v>25203047.579999998</v>
      </c>
    </row>
    <row r="37" spans="1:6" ht="30" customHeight="1" x14ac:dyDescent="0.25">
      <c r="A37" s="10">
        <v>40300</v>
      </c>
      <c r="B37" s="12" t="s">
        <v>37</v>
      </c>
      <c r="C37" s="37">
        <v>0</v>
      </c>
      <c r="D37" s="31">
        <v>0</v>
      </c>
      <c r="E37" s="31">
        <v>18375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7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7">
        <v>22630566.809999999</v>
      </c>
      <c r="D39" s="31">
        <v>0</v>
      </c>
      <c r="E39" s="31">
        <v>20020626.199999999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122410235.68000001</v>
      </c>
      <c r="D40" s="35">
        <f t="shared" ref="D40:F40" si="3">SUM(D35:D39)</f>
        <v>0</v>
      </c>
      <c r="E40" s="35">
        <f t="shared" si="3"/>
        <v>337897098.30000001</v>
      </c>
      <c r="F40" s="35">
        <f t="shared" si="3"/>
        <v>25203047.579999998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19205570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1354000</v>
      </c>
      <c r="D44" s="31">
        <v>0</v>
      </c>
      <c r="E44" s="31">
        <v>1354000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139909778.74000001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156354000</v>
      </c>
      <c r="D46" s="35">
        <f t="shared" ref="D46:F46" si="4">SUM(D42:D45)</f>
        <v>0</v>
      </c>
      <c r="E46" s="35">
        <f t="shared" si="4"/>
        <v>160469348.74000001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93350403.390000001</v>
      </c>
      <c r="D50" s="31">
        <v>0</v>
      </c>
      <c r="E50" s="31">
        <v>8860000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93350403.390000001</v>
      </c>
      <c r="D52" s="35">
        <f t="shared" ref="D52:F52" si="5">SUM(D48:D51)</f>
        <v>0</v>
      </c>
      <c r="E52" s="35">
        <f t="shared" si="5"/>
        <v>8860000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1094062695</v>
      </c>
      <c r="D57" s="31">
        <v>853607695</v>
      </c>
      <c r="E57" s="31">
        <v>1102147639.0699999</v>
      </c>
      <c r="F57" s="31">
        <v>853607695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396970.94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1094412695</v>
      </c>
      <c r="D59" s="36">
        <f t="shared" ref="D59:F59" si="7">SUM(D57:D58)</f>
        <v>853607695</v>
      </c>
      <c r="E59" s="36">
        <f t="shared" si="7"/>
        <v>1102544610.01</v>
      </c>
      <c r="F59" s="36">
        <f t="shared" si="7"/>
        <v>853607695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3701961375.6900001</v>
      </c>
      <c r="D60" s="35">
        <f t="shared" ref="D60:F60" si="8">D59+D55+D52+D46+D40+D33+D26+D19</f>
        <v>2635862300.5999999</v>
      </c>
      <c r="E60" s="35">
        <f t="shared" si="8"/>
        <v>4438103625.5599995</v>
      </c>
      <c r="F60" s="35">
        <f t="shared" si="8"/>
        <v>3019676085.6400003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3778212163.2000003</v>
      </c>
      <c r="D61" s="35">
        <f>D60+D10+D9+D8</f>
        <v>2635862300.5999999</v>
      </c>
      <c r="E61" s="35">
        <f>E60+E11</f>
        <v>4688103625.5599995</v>
      </c>
      <c r="F61" s="35">
        <f>F60+F11</f>
        <v>3019676085.6400003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7"/>
      <c r="F66" s="37"/>
    </row>
    <row r="67" spans="4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2019-03-15T11:34:35Z</dcterms:modified>
</cp:coreProperties>
</file>